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ICITACAO MANUTENCAO PREDIAL\03. PLANILHA ORCAMENTARIA\Planilha Orcamentaria Rev-03\planilha orcamentaria rev-01\"/>
    </mc:Choice>
  </mc:AlternateContent>
  <xr:revisionPtr revIDLastSave="0" documentId="13_ncr:1_{FD0AB900-D5C1-4B49-A556-95C22905E159}" xr6:coauthVersionLast="47" xr6:coauthVersionMax="47" xr10:uidLastSave="{00000000-0000-0000-0000-000000000000}"/>
  <bookViews>
    <workbookView xWindow="-120" yWindow="-120" windowWidth="29040" windowHeight="15840" firstSheet="1" activeTab="3" xr2:uid="{00000000-000D-0000-FFFF-FFFF00000000}"/>
  </bookViews>
  <sheets>
    <sheet name="BDI - SERVICOS TERCERIZADO" sheetId="4" state="hidden" r:id="rId1"/>
    <sheet name="BDI - EDI" sheetId="5" r:id="rId2"/>
    <sheet name="Fórmula" sheetId="2" r:id="rId3"/>
    <sheet name="Parâmetro" sheetId="3" r:id="rId4"/>
  </sheets>
  <definedNames>
    <definedName name="_xlnm.Print_Area" localSheetId="1">'BDI - EDI'!$A$1:$F$35</definedName>
    <definedName name="_xlnm.Print_Area" localSheetId="0">'BDI - SERVICOS TERCERIZADO'!$A$1:$F$36</definedName>
    <definedName name="_xlnm.Print_Area" localSheetId="2">Fórmula!$A$1:$H$22</definedName>
    <definedName name="_xlnm.Print_Area" localSheetId="3">Parâmetro!$A$1:$L$25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5" l="1"/>
  <c r="E28" i="5" l="1"/>
  <c r="E25" i="5"/>
  <c r="E20" i="5"/>
  <c r="E12" i="5"/>
  <c r="E25" i="4"/>
  <c r="E28" i="4"/>
  <c r="E12" i="4"/>
  <c r="E20" i="4"/>
  <c r="D15" i="4"/>
  <c r="D34" i="5" l="1"/>
  <c r="E31" i="5"/>
  <c r="E31" i="4"/>
  <c r="D35" i="4" s="1"/>
  <c r="D34" i="4"/>
</calcChain>
</file>

<file path=xl/sharedStrings.xml><?xml version="1.0" encoding="utf-8"?>
<sst xmlns="http://schemas.openxmlformats.org/spreadsheetml/2006/main" count="130" uniqueCount="54">
  <si>
    <t>Item</t>
  </si>
  <si>
    <t>Descrição dos Serviços</t>
  </si>
  <si>
    <t>%</t>
  </si>
  <si>
    <t>PV</t>
  </si>
  <si>
    <t>CD</t>
  </si>
  <si>
    <t>ADMINISTRAÇÃO CENTRAL</t>
  </si>
  <si>
    <t xml:space="preserve"> </t>
  </si>
  <si>
    <t>IMPOSTOS E TAXAS</t>
  </si>
  <si>
    <t>2.1</t>
  </si>
  <si>
    <t>ISS</t>
  </si>
  <si>
    <t>2.2</t>
  </si>
  <si>
    <t>PIS</t>
  </si>
  <si>
    <t>2.3</t>
  </si>
  <si>
    <t>Cofins</t>
  </si>
  <si>
    <t>TAXA DE RISCO</t>
  </si>
  <si>
    <t>3.1</t>
  </si>
  <si>
    <t>SEGURO</t>
  </si>
  <si>
    <t>3.2</t>
  </si>
  <si>
    <t>RISCO</t>
  </si>
  <si>
    <t>GARANTIA</t>
  </si>
  <si>
    <t>DESPESAS FINANCEIRAS</t>
  </si>
  <si>
    <t>LUCRO</t>
  </si>
  <si>
    <t>BDI - CALCULADO</t>
  </si>
  <si>
    <t>SEGURO + GARANTIA</t>
  </si>
  <si>
    <t>PLANILHA DE CÁLCULO DE BDI</t>
  </si>
  <si>
    <t>Fórmula de Cálculo do BDI</t>
  </si>
  <si>
    <t>AC = Administração central;</t>
  </si>
  <si>
    <t>S = Seguros;</t>
  </si>
  <si>
    <t>R = Riscos e imprevistos;</t>
  </si>
  <si>
    <t>G = Garantias exigidas em edital;</t>
  </si>
  <si>
    <t>DF = Despesas financeiras;</t>
  </si>
  <si>
    <t>L = Remuneração bruta do construtor;</t>
  </si>
  <si>
    <t>TIPOS DE OBRA</t>
  </si>
  <si>
    <t>1º Quartil</t>
  </si>
  <si>
    <t>Médio</t>
  </si>
  <si>
    <t>3º Quartil</t>
  </si>
  <si>
    <t>CONSTRUÇÃO DE EDIFÍCIOS</t>
  </si>
  <si>
    <t>CONSTRUÇÃO DE RODOVIAS E FERROVIAS</t>
  </si>
  <si>
    <t>OBRAS PORTUÁRIAS, MARÍTIMAS E FLUVIAIS</t>
  </si>
  <si>
    <t>Parâmetro referenciais das rubricas que compõem o BDI:</t>
  </si>
  <si>
    <t>DESPESA FINANCEIRA</t>
  </si>
  <si>
    <r>
      <rPr>
        <b/>
        <sz val="11"/>
        <color theme="1"/>
        <rFont val="Calibri"/>
        <family val="2"/>
        <scheme val="minor"/>
      </rPr>
      <t>OBS:</t>
    </r>
    <r>
      <rPr>
        <sz val="11"/>
        <color theme="1"/>
        <rFont val="Calibri"/>
        <family val="2"/>
        <scheme val="minor"/>
      </rPr>
      <t xml:space="preserve"> Estão sujeitos ao regime cumulativo para fins de incidência da contribuição para o PIS-Pasep e da Cofins, às alíquotas de 0,65% e de 3%, respectivamente.  Quanto ao ISS, a alíquota e o local do recolhimento variará de acordo com o sistema tributário da empresa, local e tipo do serviço.</t>
    </r>
  </si>
  <si>
    <t>((((1+((E10+E20)/100))*(1+E25/100)*(1+E27/100))/(1-D15/100)-1)*100)</t>
  </si>
  <si>
    <t>CONSTRUÇÃO DE REDES DE ABASTECIMENTO DE ÁGUA, COLETA DE ESGOTO E CONSTRUÇÕES CORRELATAS</t>
  </si>
  <si>
    <t>CONSTRUÇÃO E MANUTENÇÃO DE ESTAÇÕES E REDES DE DISTRIBUIÇÃO DE ENERGIA ELÉTRICA</t>
  </si>
  <si>
    <t xml:space="preserve">BDI CALCULADO CONFORME ACÓRDÃO Nº 2622/2013 – TCU </t>
  </si>
  <si>
    <t>DETALHAMENTO DO BDI DIFERENCIADO SERVIÇOS TERCEIRIZADOS</t>
  </si>
  <si>
    <t>1.1</t>
  </si>
  <si>
    <t>Administração Central</t>
  </si>
  <si>
    <t>Despesas Financeiras</t>
  </si>
  <si>
    <t>Lucro</t>
  </si>
  <si>
    <t>I = Tributos sobre o preço de venda (PIS, Cofins, CPRB e ISS)</t>
  </si>
  <si>
    <t>BDI ADOTADO:</t>
  </si>
  <si>
    <t>DETALHAMENTO DO BDI OBRAS DE EDIFICAÇÃO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</si>
</sst>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114">
    <xf numFmtId="0" fontId="0" fillId="0" borderId="0" xfId="0"/>
    <xf numFmtId="0" fontId="0" fillId="0" borderId="0" xfId="0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43" fontId="0" fillId="0" borderId="2" xfId="0" applyNumberFormat="1" applyBorder="1" applyAlignment="1">
      <alignment vertical="center"/>
    </xf>
    <xf numFmtId="0" fontId="0" fillId="0" borderId="2" xfId="0" applyBorder="1" applyAlignment="1">
      <alignment horizontal="left" vertical="center"/>
    </xf>
    <xf numFmtId="43" fontId="0" fillId="0" borderId="2" xfId="0" applyNumberFormat="1" applyBorder="1" applyAlignment="1">
      <alignment horizontal="right" vertical="center"/>
    </xf>
    <xf numFmtId="2" fontId="0" fillId="0" borderId="2" xfId="0" applyNumberFormat="1" applyBorder="1" applyAlignment="1">
      <alignment vertical="center"/>
    </xf>
    <xf numFmtId="0" fontId="5" fillId="0" borderId="0" xfId="0" applyFont="1" applyAlignment="1">
      <alignment vertical="center"/>
    </xf>
    <xf numFmtId="43" fontId="5" fillId="0" borderId="0" xfId="0" applyNumberFormat="1" applyFont="1" applyAlignment="1">
      <alignment horizontal="center" vertical="center"/>
    </xf>
    <xf numFmtId="0" fontId="4" fillId="4" borderId="2" xfId="0" applyFont="1" applyFill="1" applyBorder="1" applyAlignment="1">
      <alignment vertical="center"/>
    </xf>
    <xf numFmtId="43" fontId="4" fillId="4" borderId="2" xfId="0" applyNumberFormat="1" applyFont="1" applyFill="1" applyBorder="1" applyAlignment="1">
      <alignment horizontal="right" vertical="center"/>
    </xf>
    <xf numFmtId="43" fontId="4" fillId="4" borderId="2" xfId="0" applyNumberFormat="1" applyFont="1" applyFill="1" applyBorder="1" applyAlignment="1">
      <alignment vertical="center"/>
    </xf>
    <xf numFmtId="43" fontId="0" fillId="4" borderId="2" xfId="0" applyNumberFormat="1" applyFill="1" applyBorder="1" applyAlignment="1">
      <alignment vertical="center"/>
    </xf>
    <xf numFmtId="0" fontId="1" fillId="5" borderId="0" xfId="0" applyFont="1" applyFill="1"/>
    <xf numFmtId="0" fontId="3" fillId="5" borderId="0" xfId="0" applyFont="1" applyFill="1"/>
    <xf numFmtId="0" fontId="0" fillId="6" borderId="3" xfId="0" applyFill="1" applyBorder="1"/>
    <xf numFmtId="0" fontId="0" fillId="6" borderId="4" xfId="0" applyFill="1" applyBorder="1"/>
    <xf numFmtId="0" fontId="0" fillId="6" borderId="5" xfId="0" applyFill="1" applyBorder="1"/>
    <xf numFmtId="0" fontId="0" fillId="6" borderId="6" xfId="0" applyFill="1" applyBorder="1"/>
    <xf numFmtId="0" fontId="0" fillId="6" borderId="0" xfId="0" applyFill="1"/>
    <xf numFmtId="0" fontId="0" fillId="6" borderId="7" xfId="0" applyFill="1" applyBorder="1"/>
    <xf numFmtId="0" fontId="0" fillId="6" borderId="6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0" fillId="6" borderId="9" xfId="0" applyFill="1" applyBorder="1"/>
    <xf numFmtId="0" fontId="0" fillId="6" borderId="10" xfId="0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8" fillId="0" borderId="0" xfId="0" applyFont="1" applyAlignment="1">
      <alignment vertical="center"/>
    </xf>
    <xf numFmtId="0" fontId="3" fillId="3" borderId="0" xfId="0" applyFont="1" applyFill="1"/>
    <xf numFmtId="0" fontId="0" fillId="0" borderId="11" xfId="0" applyBorder="1"/>
    <xf numFmtId="10" fontId="0" fillId="0" borderId="15" xfId="0" applyNumberFormat="1" applyBorder="1" applyAlignment="1">
      <alignment horizontal="center"/>
    </xf>
    <xf numFmtId="10" fontId="0" fillId="0" borderId="17" xfId="0" applyNumberFormat="1" applyBorder="1" applyAlignment="1">
      <alignment horizontal="center"/>
    </xf>
    <xf numFmtId="10" fontId="0" fillId="0" borderId="17" xfId="0" applyNumberFormat="1" applyBorder="1" applyAlignment="1">
      <alignment horizontal="center" vertical="center"/>
    </xf>
    <xf numFmtId="10" fontId="0" fillId="0" borderId="18" xfId="0" applyNumberFormat="1" applyBorder="1" applyAlignment="1">
      <alignment horizontal="center" vertical="center"/>
    </xf>
    <xf numFmtId="0" fontId="0" fillId="0" borderId="17" xfId="0" applyBorder="1" applyAlignment="1">
      <alignment horizontal="center"/>
    </xf>
    <xf numFmtId="10" fontId="0" fillId="0" borderId="18" xfId="0" applyNumberFormat="1" applyBorder="1" applyAlignment="1">
      <alignment horizontal="center"/>
    </xf>
    <xf numFmtId="0" fontId="2" fillId="4" borderId="15" xfId="0" applyFont="1" applyFill="1" applyBorder="1"/>
    <xf numFmtId="0" fontId="2" fillId="4" borderId="17" xfId="0" applyFont="1" applyFill="1" applyBorder="1"/>
    <xf numFmtId="0" fontId="2" fillId="4" borderId="18" xfId="0" applyFont="1" applyFill="1" applyBorder="1"/>
    <xf numFmtId="10" fontId="0" fillId="0" borderId="19" xfId="0" applyNumberFormat="1" applyBorder="1" applyAlignment="1">
      <alignment horizontal="center" vertical="center"/>
    </xf>
    <xf numFmtId="10" fontId="0" fillId="0" borderId="20" xfId="0" applyNumberFormat="1" applyBorder="1" applyAlignment="1">
      <alignment horizontal="center" vertical="center"/>
    </xf>
    <xf numFmtId="10" fontId="0" fillId="0" borderId="5" xfId="0" applyNumberFormat="1" applyBorder="1" applyAlignment="1">
      <alignment horizontal="center" vertical="center"/>
    </xf>
    <xf numFmtId="0" fontId="0" fillId="3" borderId="12" xfId="0" applyFill="1" applyBorder="1" applyAlignment="1">
      <alignment vertical="center" wrapText="1"/>
    </xf>
    <xf numFmtId="0" fontId="0" fillId="3" borderId="12" xfId="0" applyFill="1" applyBorder="1" applyAlignment="1">
      <alignment wrapText="1"/>
    </xf>
    <xf numFmtId="10" fontId="0" fillId="0" borderId="14" xfId="0" applyNumberFormat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2" fillId="4" borderId="18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10" fontId="0" fillId="0" borderId="4" xfId="0" applyNumberFormat="1" applyBorder="1" applyAlignment="1">
      <alignment horizontal="center" vertical="center"/>
    </xf>
    <xf numFmtId="0" fontId="7" fillId="4" borderId="3" xfId="1" applyFont="1" applyFill="1" applyBorder="1" applyAlignment="1">
      <alignment vertical="center" wrapText="1"/>
    </xf>
    <xf numFmtId="0" fontId="7" fillId="4" borderId="4" xfId="1" applyFont="1" applyFill="1" applyBorder="1" applyAlignment="1">
      <alignment vertical="center" wrapText="1"/>
    </xf>
    <xf numFmtId="0" fontId="7" fillId="4" borderId="5" xfId="1" applyFont="1" applyFill="1" applyBorder="1" applyAlignment="1">
      <alignment vertical="center" wrapText="1"/>
    </xf>
    <xf numFmtId="0" fontId="7" fillId="4" borderId="8" xfId="1" applyFont="1" applyFill="1" applyBorder="1" applyAlignment="1">
      <alignment vertical="center" wrapText="1"/>
    </xf>
    <xf numFmtId="0" fontId="7" fillId="4" borderId="9" xfId="1" applyFont="1" applyFill="1" applyBorder="1" applyAlignment="1">
      <alignment vertical="center" wrapText="1"/>
    </xf>
    <xf numFmtId="0" fontId="7" fillId="4" borderId="10" xfId="1" applyFont="1" applyFill="1" applyBorder="1" applyAlignment="1">
      <alignment vertical="center" wrapText="1"/>
    </xf>
    <xf numFmtId="0" fontId="0" fillId="2" borderId="22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4" borderId="26" xfId="0" applyFont="1" applyFill="1" applyBorder="1" applyAlignment="1">
      <alignment horizontal="center" vertical="center"/>
    </xf>
    <xf numFmtId="43" fontId="4" fillId="4" borderId="27" xfId="0" applyNumberFormat="1" applyFont="1" applyFill="1" applyBorder="1" applyAlignment="1">
      <alignment horizontal="right" vertical="center"/>
    </xf>
    <xf numFmtId="0" fontId="0" fillId="0" borderId="26" xfId="0" applyBorder="1" applyAlignment="1">
      <alignment horizontal="center" vertical="center"/>
    </xf>
    <xf numFmtId="43" fontId="0" fillId="0" borderId="27" xfId="0" applyNumberFormat="1" applyBorder="1" applyAlignment="1">
      <alignment vertical="center"/>
    </xf>
    <xf numFmtId="0" fontId="0" fillId="0" borderId="26" xfId="0" applyBorder="1" applyAlignment="1">
      <alignment horizontal="right" vertical="center"/>
    </xf>
    <xf numFmtId="43" fontId="4" fillId="4" borderId="27" xfId="0" applyNumberFormat="1" applyFont="1" applyFill="1" applyBorder="1" applyAlignment="1">
      <alignment vertical="center"/>
    </xf>
    <xf numFmtId="43" fontId="4" fillId="4" borderId="0" xfId="0" applyNumberFormat="1" applyFont="1" applyFill="1" applyAlignment="1">
      <alignment vertical="center"/>
    </xf>
    <xf numFmtId="2" fontId="0" fillId="0" borderId="27" xfId="0" applyNumberFormat="1" applyBorder="1" applyAlignment="1">
      <alignment vertical="center"/>
    </xf>
    <xf numFmtId="0" fontId="0" fillId="6" borderId="28" xfId="0" applyFill="1" applyBorder="1" applyAlignment="1">
      <alignment horizontal="right" vertical="center"/>
    </xf>
    <xf numFmtId="0" fontId="4" fillId="6" borderId="29" xfId="0" applyFont="1" applyFill="1" applyBorder="1" applyAlignment="1">
      <alignment vertical="center"/>
    </xf>
    <xf numFmtId="2" fontId="4" fillId="6" borderId="29" xfId="0" applyNumberFormat="1" applyFont="1" applyFill="1" applyBorder="1" applyAlignment="1">
      <alignment vertical="center"/>
    </xf>
    <xf numFmtId="2" fontId="4" fillId="6" borderId="30" xfId="0" applyNumberFormat="1" applyFont="1" applyFill="1" applyBorder="1" applyAlignment="1">
      <alignment vertical="center"/>
    </xf>
    <xf numFmtId="43" fontId="5" fillId="0" borderId="0" xfId="0" applyNumberFormat="1" applyFont="1" applyAlignment="1">
      <alignment horizontal="left" vertical="center"/>
    </xf>
    <xf numFmtId="43" fontId="5" fillId="0" borderId="0" xfId="0" applyNumberFormat="1" applyFont="1" applyAlignment="1">
      <alignment horizontal="right" vertical="center"/>
    </xf>
    <xf numFmtId="0" fontId="7" fillId="4" borderId="6" xfId="1" applyFont="1" applyFill="1" applyBorder="1" applyAlignment="1">
      <alignment horizontal="center" vertical="center" wrapText="1"/>
    </xf>
    <xf numFmtId="0" fontId="7" fillId="4" borderId="0" xfId="1" applyFont="1" applyFill="1" applyAlignment="1">
      <alignment horizontal="center" vertical="center" wrapText="1"/>
    </xf>
    <xf numFmtId="0" fontId="7" fillId="4" borderId="7" xfId="1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2" fillId="4" borderId="12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0" fontId="0" fillId="3" borderId="13" xfId="0" applyFill="1" applyBorder="1" applyAlignment="1">
      <alignment horizontal="left" vertical="top" wrapText="1"/>
    </xf>
    <xf numFmtId="0" fontId="0" fillId="3" borderId="15" xfId="0" applyFill="1" applyBorder="1" applyAlignment="1">
      <alignment horizontal="left" vertical="top" wrapText="1"/>
    </xf>
    <xf numFmtId="0" fontId="0" fillId="0" borderId="13" xfId="0" applyBorder="1" applyAlignment="1">
      <alignment horizontal="left"/>
    </xf>
    <xf numFmtId="0" fontId="0" fillId="0" borderId="15" xfId="0" applyBorder="1" applyAlignment="1">
      <alignment horizontal="left"/>
    </xf>
    <xf numFmtId="0" fontId="2" fillId="4" borderId="3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198120</xdr:colOff>
      <xdr:row>7</xdr:row>
      <xdr:rowOff>85464</xdr:rowOff>
    </xdr:from>
    <xdr:ext cx="3162300" cy="585095"/>
    <xdr:pic>
      <xdr:nvPicPr>
        <xdr:cNvPr id="2" name="Imagem 1">
          <a:extLst>
            <a:ext uri="{FF2B5EF4-FFF2-40B4-BE49-F238E27FC236}">
              <a16:creationId xmlns:a16="http://schemas.microsoft.com/office/drawing/2014/main" id="{1A35CC57-55BA-474A-BEBF-BDE0E79AE3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7720" y="1380864"/>
          <a:ext cx="3162300" cy="58509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45586-40D7-4581-AF79-1B50C58E55D2}">
  <sheetPr>
    <pageSetUpPr fitToPage="1"/>
  </sheetPr>
  <dimension ref="A1:E36"/>
  <sheetViews>
    <sheetView zoomScaleNormal="100" zoomScaleSheetLayoutView="100" workbookViewId="0">
      <selection activeCell="F36" sqref="A1:F36"/>
    </sheetView>
  </sheetViews>
  <sheetFormatPr defaultRowHeight="15" x14ac:dyDescent="0.25"/>
  <cols>
    <col min="3" max="3" width="36.5703125" customWidth="1"/>
    <col min="4" max="5" width="15.42578125" customWidth="1"/>
    <col min="6" max="7" width="11.5703125" customWidth="1"/>
  </cols>
  <sheetData>
    <row r="1" spans="1:5" ht="15.75" thickBot="1" x14ac:dyDescent="0.3"/>
    <row r="2" spans="1:5" ht="14.45" customHeight="1" x14ac:dyDescent="0.25">
      <c r="B2" s="53"/>
      <c r="C2" s="54"/>
      <c r="D2" s="54"/>
      <c r="E2" s="55"/>
    </row>
    <row r="3" spans="1:5" ht="14.45" customHeight="1" x14ac:dyDescent="0.25">
      <c r="B3" s="78" t="s">
        <v>24</v>
      </c>
      <c r="C3" s="79"/>
      <c r="D3" s="79"/>
      <c r="E3" s="80"/>
    </row>
    <row r="4" spans="1:5" ht="15" customHeight="1" thickBot="1" x14ac:dyDescent="0.3">
      <c r="B4" s="56"/>
      <c r="C4" s="57"/>
      <c r="D4" s="57"/>
      <c r="E4" s="58"/>
    </row>
    <row r="6" spans="1:5" x14ac:dyDescent="0.25">
      <c r="B6" s="16" t="s">
        <v>46</v>
      </c>
      <c r="C6" s="16"/>
      <c r="D6" s="17"/>
      <c r="E6" s="17"/>
    </row>
    <row r="7" spans="1:5" x14ac:dyDescent="0.25">
      <c r="B7" s="16" t="s">
        <v>45</v>
      </c>
      <c r="C7" s="16"/>
      <c r="D7" s="17"/>
      <c r="E7" s="17"/>
    </row>
    <row r="8" spans="1:5" ht="15.75" thickBot="1" x14ac:dyDescent="0.3"/>
    <row r="9" spans="1:5" x14ac:dyDescent="0.25">
      <c r="A9" s="1"/>
      <c r="B9" s="81" t="s">
        <v>0</v>
      </c>
      <c r="C9" s="83" t="s">
        <v>1</v>
      </c>
      <c r="D9" s="59" t="s">
        <v>2</v>
      </c>
      <c r="E9" s="60" t="s">
        <v>2</v>
      </c>
    </row>
    <row r="10" spans="1:5" ht="15.75" thickBot="1" x14ac:dyDescent="0.3">
      <c r="A10" s="1"/>
      <c r="B10" s="82"/>
      <c r="C10" s="84"/>
      <c r="D10" s="2" t="s">
        <v>3</v>
      </c>
      <c r="E10" s="61" t="s">
        <v>4</v>
      </c>
    </row>
    <row r="11" spans="1:5" x14ac:dyDescent="0.25">
      <c r="A11" s="1"/>
      <c r="B11" s="62"/>
      <c r="C11" s="3"/>
      <c r="D11" s="4"/>
      <c r="E11" s="63"/>
    </row>
    <row r="12" spans="1:5" x14ac:dyDescent="0.25">
      <c r="A12" s="1"/>
      <c r="B12" s="64">
        <v>1</v>
      </c>
      <c r="C12" s="12" t="s">
        <v>5</v>
      </c>
      <c r="D12" s="13" t="s">
        <v>6</v>
      </c>
      <c r="E12" s="65">
        <f>E13</f>
        <v>4.2</v>
      </c>
    </row>
    <row r="13" spans="1:5" x14ac:dyDescent="0.25">
      <c r="A13" s="1"/>
      <c r="B13" s="66" t="s">
        <v>47</v>
      </c>
      <c r="C13" s="7" t="s">
        <v>48</v>
      </c>
      <c r="D13" s="6"/>
      <c r="E13" s="67">
        <v>4.2</v>
      </c>
    </row>
    <row r="14" spans="1:5" x14ac:dyDescent="0.25">
      <c r="A14" s="1"/>
      <c r="B14" s="68" t="s">
        <v>6</v>
      </c>
      <c r="C14" s="5" t="s">
        <v>6</v>
      </c>
      <c r="D14" s="6" t="s">
        <v>6</v>
      </c>
      <c r="E14" s="67" t="s">
        <v>6</v>
      </c>
    </row>
    <row r="15" spans="1:5" x14ac:dyDescent="0.25">
      <c r="A15" s="1"/>
      <c r="B15" s="64">
        <v>2</v>
      </c>
      <c r="C15" s="12" t="s">
        <v>7</v>
      </c>
      <c r="D15" s="14">
        <f>SUM(D16:D18)</f>
        <v>5.65</v>
      </c>
      <c r="E15" s="69"/>
    </row>
    <row r="16" spans="1:5" x14ac:dyDescent="0.25">
      <c r="A16" s="1"/>
      <c r="B16" s="66" t="s">
        <v>8</v>
      </c>
      <c r="C16" s="7" t="s">
        <v>9</v>
      </c>
      <c r="D16" s="6">
        <v>2</v>
      </c>
      <c r="E16" s="67"/>
    </row>
    <row r="17" spans="1:5" x14ac:dyDescent="0.25">
      <c r="A17" s="1"/>
      <c r="B17" s="66" t="s">
        <v>10</v>
      </c>
      <c r="C17" s="5" t="s">
        <v>11</v>
      </c>
      <c r="D17" s="6">
        <v>0.65</v>
      </c>
      <c r="E17" s="67"/>
    </row>
    <row r="18" spans="1:5" x14ac:dyDescent="0.25">
      <c r="A18" s="1"/>
      <c r="B18" s="66" t="s">
        <v>12</v>
      </c>
      <c r="C18" s="5" t="s">
        <v>13</v>
      </c>
      <c r="D18" s="8">
        <v>3</v>
      </c>
      <c r="E18" s="67"/>
    </row>
    <row r="19" spans="1:5" x14ac:dyDescent="0.25">
      <c r="A19" s="1"/>
      <c r="B19" s="68"/>
      <c r="C19" s="5"/>
      <c r="D19" s="6"/>
      <c r="E19" s="67"/>
    </row>
    <row r="20" spans="1:5" x14ac:dyDescent="0.25">
      <c r="A20" s="1"/>
      <c r="B20" s="64">
        <v>3</v>
      </c>
      <c r="C20" s="12" t="s">
        <v>14</v>
      </c>
      <c r="D20" s="15" t="s">
        <v>6</v>
      </c>
      <c r="E20" s="69">
        <f>SUM(E21:E23)</f>
        <v>2.12</v>
      </c>
    </row>
    <row r="21" spans="1:5" x14ac:dyDescent="0.25">
      <c r="A21" s="1"/>
      <c r="B21" s="66" t="s">
        <v>15</v>
      </c>
      <c r="C21" s="5" t="s">
        <v>16</v>
      </c>
      <c r="D21" s="6"/>
      <c r="E21" s="67">
        <v>0.5</v>
      </c>
    </row>
    <row r="22" spans="1:5" x14ac:dyDescent="0.25">
      <c r="A22" s="1"/>
      <c r="B22" s="66" t="s">
        <v>17</v>
      </c>
      <c r="C22" s="5" t="s">
        <v>18</v>
      </c>
      <c r="D22" s="6"/>
      <c r="E22" s="67">
        <v>1.2</v>
      </c>
    </row>
    <row r="23" spans="1:5" x14ac:dyDescent="0.25">
      <c r="A23" s="1"/>
      <c r="B23" s="66" t="s">
        <v>17</v>
      </c>
      <c r="C23" s="5" t="s">
        <v>19</v>
      </c>
      <c r="D23" s="6"/>
      <c r="E23" s="67">
        <v>0.42</v>
      </c>
    </row>
    <row r="24" spans="1:5" x14ac:dyDescent="0.25">
      <c r="A24" s="1"/>
      <c r="B24" s="68"/>
      <c r="C24" s="5"/>
      <c r="D24" s="6"/>
      <c r="E24" s="67"/>
    </row>
    <row r="25" spans="1:5" x14ac:dyDescent="0.25">
      <c r="A25" s="1"/>
      <c r="B25" s="64">
        <v>4</v>
      </c>
      <c r="C25" s="12" t="s">
        <v>20</v>
      </c>
      <c r="D25" s="15" t="s">
        <v>6</v>
      </c>
      <c r="E25" s="69">
        <f>E26</f>
        <v>0.86</v>
      </c>
    </row>
    <row r="26" spans="1:5" x14ac:dyDescent="0.25">
      <c r="A26" s="1"/>
      <c r="B26" s="66"/>
      <c r="C26" s="5" t="s">
        <v>49</v>
      </c>
      <c r="D26" s="6"/>
      <c r="E26" s="67">
        <v>0.86</v>
      </c>
    </row>
    <row r="27" spans="1:5" x14ac:dyDescent="0.25">
      <c r="A27" s="1"/>
      <c r="B27" s="68"/>
      <c r="C27" s="5"/>
      <c r="D27" s="6"/>
      <c r="E27" s="67"/>
    </row>
    <row r="28" spans="1:5" x14ac:dyDescent="0.25">
      <c r="A28" s="1"/>
      <c r="B28" s="64">
        <v>5</v>
      </c>
      <c r="C28" s="12" t="s">
        <v>21</v>
      </c>
      <c r="D28" s="70"/>
      <c r="E28" s="69">
        <f>E29</f>
        <v>6.15</v>
      </c>
    </row>
    <row r="29" spans="1:5" x14ac:dyDescent="0.25">
      <c r="A29" s="1"/>
      <c r="B29" s="66"/>
      <c r="C29" s="5" t="s">
        <v>50</v>
      </c>
      <c r="D29" s="6"/>
      <c r="E29" s="67">
        <v>6.15</v>
      </c>
    </row>
    <row r="30" spans="1:5" ht="15.75" thickBot="1" x14ac:dyDescent="0.3">
      <c r="A30" s="1"/>
      <c r="B30" s="68"/>
      <c r="C30" s="5"/>
      <c r="D30" s="9"/>
      <c r="E30" s="71"/>
    </row>
    <row r="31" spans="1:5" ht="15.75" thickBot="1" x14ac:dyDescent="0.3">
      <c r="A31" s="1"/>
      <c r="B31" s="72" t="s">
        <v>6</v>
      </c>
      <c r="C31" s="73" t="s">
        <v>22</v>
      </c>
      <c r="D31" s="74" t="s">
        <v>6</v>
      </c>
      <c r="E31" s="75">
        <f>ROUND((((1+(E12%+E21%+E22%+E23%))*(1+E25%)*(1+E28%)/(1-D15%))-(1))*100,2)</f>
        <v>20.65</v>
      </c>
    </row>
    <row r="32" spans="1:5" x14ac:dyDescent="0.25">
      <c r="A32" s="1"/>
      <c r="B32" s="1"/>
      <c r="C32" s="1"/>
      <c r="D32" s="1"/>
      <c r="E32" s="1"/>
    </row>
    <row r="33" spans="1:5" ht="18" x14ac:dyDescent="0.25">
      <c r="A33" s="1"/>
      <c r="B33" s="10"/>
      <c r="C33" s="10"/>
      <c r="D33" s="10"/>
      <c r="E33" s="10"/>
    </row>
    <row r="34" spans="1:5" ht="18" hidden="1" x14ac:dyDescent="0.25">
      <c r="A34" s="1"/>
      <c r="B34" s="85" t="s">
        <v>52</v>
      </c>
      <c r="C34" s="85"/>
      <c r="D34" s="77">
        <f>ROUND((((1+((E12+E20)/100))*(1+E25/100)*(1+E28/100))/(1-D15/100)-1)*100,2)</f>
        <v>20.65</v>
      </c>
      <c r="E34" s="76" t="s">
        <v>2</v>
      </c>
    </row>
    <row r="35" spans="1:5" ht="18" x14ac:dyDescent="0.25">
      <c r="A35" s="1"/>
      <c r="B35" s="85" t="s">
        <v>52</v>
      </c>
      <c r="C35" s="85"/>
      <c r="D35" s="77">
        <f>E31</f>
        <v>20.65</v>
      </c>
      <c r="E35" s="76" t="s">
        <v>2</v>
      </c>
    </row>
    <row r="36" spans="1:5" ht="15.75" x14ac:dyDescent="0.25">
      <c r="A36" s="1"/>
      <c r="B36" s="30"/>
      <c r="C36" s="1"/>
      <c r="D36" s="1"/>
      <c r="E36" s="1"/>
    </row>
  </sheetData>
  <mergeCells count="5">
    <mergeCell ref="B3:E3"/>
    <mergeCell ref="B9:B10"/>
    <mergeCell ref="C9:C10"/>
    <mergeCell ref="B34:C34"/>
    <mergeCell ref="B35:C35"/>
  </mergeCells>
  <pageMargins left="0.511811024" right="0.511811024" top="0.78740157499999996" bottom="0.78740157499999996" header="0.31496062000000002" footer="0.31496062000000002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123E7-3F15-4EA9-91CD-0BDDA83F9ED6}">
  <sheetPr>
    <pageSetUpPr fitToPage="1"/>
  </sheetPr>
  <dimension ref="A1:E36"/>
  <sheetViews>
    <sheetView topLeftCell="A3" zoomScale="115" zoomScaleNormal="115" zoomScaleSheetLayoutView="100" workbookViewId="0">
      <selection activeCell="E31" sqref="E31"/>
    </sheetView>
  </sheetViews>
  <sheetFormatPr defaultRowHeight="15" x14ac:dyDescent="0.25"/>
  <cols>
    <col min="3" max="3" width="36.5703125" customWidth="1"/>
    <col min="4" max="5" width="15.42578125" customWidth="1"/>
    <col min="6" max="7" width="11.5703125" customWidth="1"/>
  </cols>
  <sheetData>
    <row r="1" spans="1:5" ht="15.75" thickBot="1" x14ac:dyDescent="0.3"/>
    <row r="2" spans="1:5" ht="14.45" customHeight="1" x14ac:dyDescent="0.25">
      <c r="B2" s="53"/>
      <c r="C2" s="54"/>
      <c r="D2" s="54"/>
      <c r="E2" s="55"/>
    </row>
    <row r="3" spans="1:5" ht="14.45" customHeight="1" x14ac:dyDescent="0.25">
      <c r="B3" s="78" t="s">
        <v>24</v>
      </c>
      <c r="C3" s="79"/>
      <c r="D3" s="79"/>
      <c r="E3" s="80"/>
    </row>
    <row r="4" spans="1:5" ht="15" customHeight="1" thickBot="1" x14ac:dyDescent="0.3">
      <c r="B4" s="56"/>
      <c r="C4" s="57"/>
      <c r="D4" s="57"/>
      <c r="E4" s="58"/>
    </row>
    <row r="6" spans="1:5" x14ac:dyDescent="0.25">
      <c r="B6" s="16" t="s">
        <v>53</v>
      </c>
      <c r="C6" s="16"/>
      <c r="D6" s="17"/>
      <c r="E6" s="17"/>
    </row>
    <row r="7" spans="1:5" x14ac:dyDescent="0.25">
      <c r="B7" s="16" t="s">
        <v>45</v>
      </c>
      <c r="C7" s="16"/>
      <c r="D7" s="17"/>
      <c r="E7" s="17"/>
    </row>
    <row r="8" spans="1:5" ht="15.75" thickBot="1" x14ac:dyDescent="0.3"/>
    <row r="9" spans="1:5" x14ac:dyDescent="0.25">
      <c r="A9" s="1"/>
      <c r="B9" s="81" t="s">
        <v>0</v>
      </c>
      <c r="C9" s="83" t="s">
        <v>1</v>
      </c>
      <c r="D9" s="59" t="s">
        <v>2</v>
      </c>
      <c r="E9" s="60" t="s">
        <v>2</v>
      </c>
    </row>
    <row r="10" spans="1:5" ht="15.75" thickBot="1" x14ac:dyDescent="0.3">
      <c r="A10" s="1"/>
      <c r="B10" s="82"/>
      <c r="C10" s="84"/>
      <c r="D10" s="2" t="s">
        <v>3</v>
      </c>
      <c r="E10" s="61" t="s">
        <v>4</v>
      </c>
    </row>
    <row r="11" spans="1:5" x14ac:dyDescent="0.25">
      <c r="A11" s="1"/>
      <c r="B11" s="62"/>
      <c r="C11" s="3"/>
      <c r="D11" s="4"/>
      <c r="E11" s="63"/>
    </row>
    <row r="12" spans="1:5" x14ac:dyDescent="0.25">
      <c r="A12" s="1"/>
      <c r="B12" s="64">
        <v>1</v>
      </c>
      <c r="C12" s="12" t="s">
        <v>5</v>
      </c>
      <c r="D12" s="13" t="s">
        <v>6</v>
      </c>
      <c r="E12" s="65">
        <f>E13</f>
        <v>4</v>
      </c>
    </row>
    <row r="13" spans="1:5" x14ac:dyDescent="0.25">
      <c r="A13" s="1"/>
      <c r="B13" s="66" t="s">
        <v>47</v>
      </c>
      <c r="C13" s="7" t="s">
        <v>48</v>
      </c>
      <c r="D13" s="6"/>
      <c r="E13" s="67">
        <v>4</v>
      </c>
    </row>
    <row r="14" spans="1:5" x14ac:dyDescent="0.25">
      <c r="A14" s="1"/>
      <c r="B14" s="68" t="s">
        <v>6</v>
      </c>
      <c r="C14" s="5" t="s">
        <v>6</v>
      </c>
      <c r="D14" s="6" t="s">
        <v>6</v>
      </c>
      <c r="E14" s="67" t="s">
        <v>6</v>
      </c>
    </row>
    <row r="15" spans="1:5" x14ac:dyDescent="0.25">
      <c r="A15" s="1"/>
      <c r="B15" s="64">
        <v>2</v>
      </c>
      <c r="C15" s="12" t="s">
        <v>7</v>
      </c>
      <c r="D15" s="14">
        <f>SUM(D16:D18)</f>
        <v>8.65</v>
      </c>
      <c r="E15" s="69"/>
    </row>
    <row r="16" spans="1:5" x14ac:dyDescent="0.25">
      <c r="A16" s="1"/>
      <c r="B16" s="66" t="s">
        <v>8</v>
      </c>
      <c r="C16" s="7" t="s">
        <v>9</v>
      </c>
      <c r="D16" s="6">
        <v>5</v>
      </c>
      <c r="E16" s="67"/>
    </row>
    <row r="17" spans="1:5" x14ac:dyDescent="0.25">
      <c r="A17" s="1"/>
      <c r="B17" s="66" t="s">
        <v>10</v>
      </c>
      <c r="C17" s="5" t="s">
        <v>11</v>
      </c>
      <c r="D17" s="6">
        <v>0.65</v>
      </c>
      <c r="E17" s="67"/>
    </row>
    <row r="18" spans="1:5" x14ac:dyDescent="0.25">
      <c r="A18" s="1"/>
      <c r="B18" s="66" t="s">
        <v>12</v>
      </c>
      <c r="C18" s="5" t="s">
        <v>13</v>
      </c>
      <c r="D18" s="8">
        <v>3</v>
      </c>
      <c r="E18" s="67"/>
    </row>
    <row r="19" spans="1:5" x14ac:dyDescent="0.25">
      <c r="A19" s="1"/>
      <c r="B19" s="68"/>
      <c r="C19" s="5"/>
      <c r="D19" s="6"/>
      <c r="E19" s="67"/>
    </row>
    <row r="20" spans="1:5" x14ac:dyDescent="0.25">
      <c r="A20" s="1"/>
      <c r="B20" s="64">
        <v>3</v>
      </c>
      <c r="C20" s="12" t="s">
        <v>14</v>
      </c>
      <c r="D20" s="15" t="s">
        <v>6</v>
      </c>
      <c r="E20" s="69">
        <f>SUM(E21:E23)</f>
        <v>1.77</v>
      </c>
    </row>
    <row r="21" spans="1:5" x14ac:dyDescent="0.25">
      <c r="A21" s="1"/>
      <c r="B21" s="66" t="s">
        <v>15</v>
      </c>
      <c r="C21" s="5" t="s">
        <v>23</v>
      </c>
      <c r="D21" s="6"/>
      <c r="E21" s="67">
        <v>0.8</v>
      </c>
    </row>
    <row r="22" spans="1:5" x14ac:dyDescent="0.25">
      <c r="A22" s="1"/>
      <c r="B22" s="66" t="s">
        <v>17</v>
      </c>
      <c r="C22" s="5" t="s">
        <v>18</v>
      </c>
      <c r="D22" s="6"/>
      <c r="E22" s="67">
        <v>0.97</v>
      </c>
    </row>
    <row r="23" spans="1:5" hidden="1" x14ac:dyDescent="0.25">
      <c r="A23" s="1"/>
      <c r="B23" s="66" t="s">
        <v>17</v>
      </c>
      <c r="C23" s="5" t="s">
        <v>19</v>
      </c>
      <c r="D23" s="6"/>
      <c r="E23" s="67"/>
    </row>
    <row r="24" spans="1:5" x14ac:dyDescent="0.25">
      <c r="A24" s="1"/>
      <c r="B24" s="68"/>
      <c r="C24" s="5"/>
      <c r="D24" s="6"/>
      <c r="E24" s="67"/>
    </row>
    <row r="25" spans="1:5" x14ac:dyDescent="0.25">
      <c r="A25" s="1"/>
      <c r="B25" s="64">
        <v>4</v>
      </c>
      <c r="C25" s="12" t="s">
        <v>20</v>
      </c>
      <c r="D25" s="15" t="s">
        <v>6</v>
      </c>
      <c r="E25" s="69">
        <f>E26</f>
        <v>0.85</v>
      </c>
    </row>
    <row r="26" spans="1:5" x14ac:dyDescent="0.25">
      <c r="A26" s="1"/>
      <c r="B26" s="66"/>
      <c r="C26" s="5" t="s">
        <v>49</v>
      </c>
      <c r="D26" s="6"/>
      <c r="E26" s="67">
        <v>0.85</v>
      </c>
    </row>
    <row r="27" spans="1:5" x14ac:dyDescent="0.25">
      <c r="A27" s="1"/>
      <c r="B27" s="68"/>
      <c r="C27" s="5"/>
      <c r="D27" s="6"/>
      <c r="E27" s="67"/>
    </row>
    <row r="28" spans="1:5" x14ac:dyDescent="0.25">
      <c r="A28" s="1"/>
      <c r="B28" s="64">
        <v>5</v>
      </c>
      <c r="C28" s="12" t="s">
        <v>21</v>
      </c>
      <c r="D28" s="70"/>
      <c r="E28" s="69">
        <f>E29</f>
        <v>7.05</v>
      </c>
    </row>
    <row r="29" spans="1:5" x14ac:dyDescent="0.25">
      <c r="A29" s="1"/>
      <c r="B29" s="66"/>
      <c r="C29" s="5" t="s">
        <v>50</v>
      </c>
      <c r="D29" s="6"/>
      <c r="E29" s="67">
        <v>7.05</v>
      </c>
    </row>
    <row r="30" spans="1:5" ht="15.75" thickBot="1" x14ac:dyDescent="0.3">
      <c r="A30" s="1"/>
      <c r="B30" s="68"/>
      <c r="C30" s="5"/>
      <c r="D30" s="9"/>
      <c r="E30" s="71"/>
    </row>
    <row r="31" spans="1:5" ht="15.75" thickBot="1" x14ac:dyDescent="0.3">
      <c r="A31" s="1"/>
      <c r="B31" s="72" t="s">
        <v>6</v>
      </c>
      <c r="C31" s="73" t="s">
        <v>22</v>
      </c>
      <c r="D31" s="74" t="s">
        <v>6</v>
      </c>
      <c r="E31" s="75">
        <f>ROUND((((1+(E12%+E21%+E22%+E23%))*(1+E25%)*(1+E28%)/(1-D15%))-(1))*100,2)</f>
        <v>25</v>
      </c>
    </row>
    <row r="32" spans="1:5" x14ac:dyDescent="0.25">
      <c r="A32" s="1"/>
      <c r="B32" s="1"/>
      <c r="C32" s="1"/>
      <c r="D32" s="1"/>
      <c r="E32" s="1"/>
    </row>
    <row r="33" spans="1:5" ht="18" x14ac:dyDescent="0.25">
      <c r="A33" s="1"/>
      <c r="B33" s="10"/>
      <c r="C33" s="10"/>
      <c r="D33" s="10"/>
      <c r="E33" s="10"/>
    </row>
    <row r="34" spans="1:5" ht="18" x14ac:dyDescent="0.25">
      <c r="A34" s="1"/>
      <c r="B34" s="85" t="s">
        <v>52</v>
      </c>
      <c r="C34" s="85"/>
      <c r="D34" s="11">
        <f>ROUND((((1+((E12+E20)/100))*(1+E25/100)*(1+E28/100))/(1-D15/100)-1)*100,2)</f>
        <v>25</v>
      </c>
      <c r="E34" s="76" t="s">
        <v>2</v>
      </c>
    </row>
    <row r="35" spans="1:5" x14ac:dyDescent="0.25">
      <c r="A35" s="1"/>
      <c r="B35" s="1"/>
      <c r="C35" s="1"/>
      <c r="D35" s="1"/>
      <c r="E35" s="1"/>
    </row>
    <row r="36" spans="1:5" ht="15.75" x14ac:dyDescent="0.25">
      <c r="A36" s="1"/>
      <c r="B36" s="30"/>
      <c r="C36" s="1"/>
      <c r="D36" s="1"/>
      <c r="E36" s="1"/>
    </row>
  </sheetData>
  <mergeCells count="4">
    <mergeCell ref="B3:E3"/>
    <mergeCell ref="B9:B10"/>
    <mergeCell ref="C9:C10"/>
    <mergeCell ref="B34:C34"/>
  </mergeCells>
  <pageMargins left="0.511811024" right="0.511811024" top="0.78740157499999996" bottom="0.78740157499999996" header="0.31496062000000002" footer="0.31496062000000002"/>
  <pageSetup paperSize="9" scale="9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G21"/>
  <sheetViews>
    <sheetView topLeftCell="A13" zoomScaleNormal="100" zoomScaleSheetLayoutView="100" workbookViewId="0">
      <selection activeCell="G28" sqref="G28"/>
    </sheetView>
  </sheetViews>
  <sheetFormatPr defaultRowHeight="15" x14ac:dyDescent="0.25"/>
  <cols>
    <col min="2" max="2" width="11.85546875" customWidth="1"/>
    <col min="3" max="6" width="13.28515625" customWidth="1"/>
  </cols>
  <sheetData>
    <row r="1" spans="2:7" ht="15.75" thickBot="1" x14ac:dyDescent="0.3"/>
    <row r="2" spans="2:7" ht="15" customHeight="1" x14ac:dyDescent="0.25">
      <c r="B2" s="53"/>
      <c r="C2" s="54"/>
      <c r="D2" s="54"/>
      <c r="E2" s="54"/>
      <c r="F2" s="54"/>
      <c r="G2" s="55"/>
    </row>
    <row r="3" spans="2:7" ht="15" customHeight="1" x14ac:dyDescent="0.25">
      <c r="B3" s="78" t="s">
        <v>24</v>
      </c>
      <c r="C3" s="79"/>
      <c r="D3" s="79"/>
      <c r="E3" s="79"/>
      <c r="F3" s="79"/>
      <c r="G3" s="80"/>
    </row>
    <row r="4" spans="2:7" ht="15.75" customHeight="1" thickBot="1" x14ac:dyDescent="0.3">
      <c r="B4" s="56"/>
      <c r="C4" s="57"/>
      <c r="D4" s="57"/>
      <c r="E4" s="57"/>
      <c r="F4" s="57"/>
      <c r="G4" s="58"/>
    </row>
    <row r="5" spans="2:7" ht="15.75" thickBot="1" x14ac:dyDescent="0.3"/>
    <row r="6" spans="2:7" x14ac:dyDescent="0.25">
      <c r="C6" s="28" t="s">
        <v>25</v>
      </c>
      <c r="D6" s="29"/>
      <c r="E6" s="29"/>
      <c r="F6" s="29"/>
    </row>
    <row r="7" spans="2:7" ht="15.75" thickBot="1" x14ac:dyDescent="0.3"/>
    <row r="8" spans="2:7" x14ac:dyDescent="0.25">
      <c r="C8" s="18"/>
      <c r="D8" s="19"/>
      <c r="E8" s="19"/>
      <c r="F8" s="20"/>
    </row>
    <row r="9" spans="2:7" x14ac:dyDescent="0.25">
      <c r="C9" s="21"/>
      <c r="D9" s="22"/>
      <c r="E9" s="22"/>
      <c r="F9" s="23"/>
    </row>
    <row r="10" spans="2:7" x14ac:dyDescent="0.25">
      <c r="C10" s="21"/>
      <c r="D10" s="22"/>
      <c r="E10" s="22"/>
      <c r="F10" s="23"/>
    </row>
    <row r="11" spans="2:7" x14ac:dyDescent="0.25">
      <c r="C11" s="21"/>
      <c r="D11" s="22"/>
      <c r="E11" s="22"/>
      <c r="F11" s="23"/>
    </row>
    <row r="12" spans="2:7" x14ac:dyDescent="0.25">
      <c r="C12" s="24" t="s">
        <v>26</v>
      </c>
      <c r="D12" s="22"/>
      <c r="E12" s="22"/>
      <c r="F12" s="23"/>
    </row>
    <row r="13" spans="2:7" x14ac:dyDescent="0.25">
      <c r="C13" s="24" t="s">
        <v>27</v>
      </c>
      <c r="D13" s="22"/>
      <c r="E13" s="22"/>
      <c r="F13" s="23"/>
    </row>
    <row r="14" spans="2:7" x14ac:dyDescent="0.25">
      <c r="C14" s="24" t="s">
        <v>28</v>
      </c>
      <c r="D14" s="22"/>
      <c r="E14" s="22"/>
      <c r="F14" s="23"/>
    </row>
    <row r="15" spans="2:7" x14ac:dyDescent="0.25">
      <c r="C15" s="24" t="s">
        <v>29</v>
      </c>
      <c r="D15" s="22"/>
      <c r="E15" s="22"/>
      <c r="F15" s="23"/>
    </row>
    <row r="16" spans="2:7" x14ac:dyDescent="0.25">
      <c r="C16" s="24" t="s">
        <v>30</v>
      </c>
      <c r="D16" s="22"/>
      <c r="E16" s="22"/>
      <c r="F16" s="23"/>
    </row>
    <row r="17" spans="2:7" x14ac:dyDescent="0.25">
      <c r="C17" s="24" t="s">
        <v>31</v>
      </c>
      <c r="D17" s="22"/>
      <c r="E17" s="22"/>
      <c r="F17" s="23"/>
    </row>
    <row r="18" spans="2:7" ht="15.75" thickBot="1" x14ac:dyDescent="0.3">
      <c r="C18" s="25" t="s">
        <v>51</v>
      </c>
      <c r="D18" s="26"/>
      <c r="E18" s="26"/>
      <c r="F18" s="27"/>
    </row>
    <row r="19" spans="2:7" ht="15.75" thickBot="1" x14ac:dyDescent="0.3"/>
    <row r="20" spans="2:7" x14ac:dyDescent="0.25">
      <c r="B20" s="86" t="s">
        <v>42</v>
      </c>
      <c r="C20" s="87"/>
      <c r="D20" s="87"/>
      <c r="E20" s="87"/>
      <c r="F20" s="87"/>
      <c r="G20" s="88"/>
    </row>
    <row r="21" spans="2:7" ht="15.75" thickBot="1" x14ac:dyDescent="0.3">
      <c r="B21" s="89"/>
      <c r="C21" s="90"/>
      <c r="D21" s="90"/>
      <c r="E21" s="90"/>
      <c r="F21" s="90"/>
      <c r="G21" s="91"/>
    </row>
  </sheetData>
  <mergeCells count="2">
    <mergeCell ref="B20:G21"/>
    <mergeCell ref="B3:G3"/>
  </mergeCells>
  <pageMargins left="0.511811024" right="0.511811024" top="0.78740157499999996" bottom="0.78740157499999996" header="0.31496062000000002" footer="0.31496062000000002"/>
  <pageSetup paperSize="9" scale="99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K23"/>
  <sheetViews>
    <sheetView tabSelected="1" topLeftCell="C49" zoomScaleNormal="100" workbookViewId="0">
      <selection activeCell="D14" sqref="D14"/>
    </sheetView>
  </sheetViews>
  <sheetFormatPr defaultRowHeight="15" x14ac:dyDescent="0.25"/>
  <cols>
    <col min="1" max="1" width="5" customWidth="1"/>
    <col min="2" max="2" width="50.85546875" customWidth="1"/>
    <col min="12" max="12" width="5.85546875" customWidth="1"/>
  </cols>
  <sheetData>
    <row r="2" spans="2:11" x14ac:dyDescent="0.25">
      <c r="B2" s="17" t="s">
        <v>39</v>
      </c>
      <c r="C2" s="31"/>
      <c r="D2" s="31"/>
      <c r="E2" s="31"/>
      <c r="F2" s="31"/>
      <c r="G2" s="31"/>
    </row>
    <row r="3" spans="2:11" ht="15.75" thickBot="1" x14ac:dyDescent="0.3"/>
    <row r="4" spans="2:11" ht="15.75" thickBot="1" x14ac:dyDescent="0.3">
      <c r="B4" s="101" t="s">
        <v>32</v>
      </c>
      <c r="C4" s="103" t="s">
        <v>5</v>
      </c>
      <c r="D4" s="104"/>
      <c r="E4" s="105"/>
      <c r="F4" s="103" t="s">
        <v>23</v>
      </c>
      <c r="G4" s="104"/>
      <c r="H4" s="105"/>
      <c r="I4" s="104" t="s">
        <v>18</v>
      </c>
      <c r="J4" s="104"/>
      <c r="K4" s="105"/>
    </row>
    <row r="5" spans="2:11" ht="15.75" thickBot="1" x14ac:dyDescent="0.3">
      <c r="B5" s="102"/>
      <c r="C5" s="40" t="s">
        <v>33</v>
      </c>
      <c r="D5" s="41" t="s">
        <v>34</v>
      </c>
      <c r="E5" s="39" t="s">
        <v>35</v>
      </c>
      <c r="F5" s="40" t="s">
        <v>33</v>
      </c>
      <c r="G5" s="41" t="s">
        <v>34</v>
      </c>
      <c r="H5" s="39" t="s">
        <v>35</v>
      </c>
      <c r="I5" s="40" t="s">
        <v>33</v>
      </c>
      <c r="J5" s="41" t="s">
        <v>34</v>
      </c>
      <c r="K5" s="39" t="s">
        <v>35</v>
      </c>
    </row>
    <row r="6" spans="2:11" ht="15.75" thickBot="1" x14ac:dyDescent="0.3">
      <c r="B6" s="32" t="s">
        <v>36</v>
      </c>
      <c r="C6" s="35">
        <v>0.03</v>
      </c>
      <c r="D6" s="36">
        <v>0.04</v>
      </c>
      <c r="E6" s="33">
        <v>5.5E-2</v>
      </c>
      <c r="F6" s="34">
        <v>8.0000000000000002E-3</v>
      </c>
      <c r="G6" s="36">
        <v>8.0000000000000002E-3</v>
      </c>
      <c r="H6" s="33">
        <v>0.01</v>
      </c>
      <c r="I6" s="34">
        <v>9.7000000000000003E-3</v>
      </c>
      <c r="J6" s="38">
        <v>1.2699999999999999E-2</v>
      </c>
      <c r="K6" s="33">
        <v>1.2699999999999999E-2</v>
      </c>
    </row>
    <row r="7" spans="2:11" ht="15.75" thickBot="1" x14ac:dyDescent="0.3">
      <c r="B7" s="32" t="s">
        <v>37</v>
      </c>
      <c r="C7" s="35">
        <v>3.7999999999999999E-2</v>
      </c>
      <c r="D7" s="36">
        <v>4.0099999999999997E-2</v>
      </c>
      <c r="E7" s="33">
        <v>4.6699999999999998E-2</v>
      </c>
      <c r="F7" s="34">
        <v>3.2000000000000002E-3</v>
      </c>
      <c r="G7" s="36">
        <v>4.0000000000000001E-3</v>
      </c>
      <c r="H7" s="33">
        <v>7.4000000000000003E-3</v>
      </c>
      <c r="I7" s="34">
        <v>5.0000000000000001E-3</v>
      </c>
      <c r="J7" s="38">
        <v>5.5999999999999999E-3</v>
      </c>
      <c r="K7" s="33">
        <v>9.7000000000000003E-3</v>
      </c>
    </row>
    <row r="8" spans="2:11" ht="30.75" thickBot="1" x14ac:dyDescent="0.3">
      <c r="B8" s="45" t="s">
        <v>43</v>
      </c>
      <c r="C8" s="42">
        <v>3.4299999999999997E-2</v>
      </c>
      <c r="D8" s="43">
        <v>4.9299999999999997E-2</v>
      </c>
      <c r="E8" s="44">
        <v>6.7100000000000007E-2</v>
      </c>
      <c r="F8" s="42">
        <v>2.8E-3</v>
      </c>
      <c r="G8" s="43">
        <v>4.8999999999999998E-3</v>
      </c>
      <c r="H8" s="44">
        <v>7.4999999999999997E-3</v>
      </c>
      <c r="I8" s="42">
        <v>0.01</v>
      </c>
      <c r="J8" s="43">
        <v>1.3899999999999999E-2</v>
      </c>
      <c r="K8" s="44">
        <v>1.7399999999999999E-2</v>
      </c>
    </row>
    <row r="9" spans="2:11" ht="30.75" thickBot="1" x14ac:dyDescent="0.3">
      <c r="B9" s="46" t="s">
        <v>44</v>
      </c>
      <c r="C9" s="42">
        <v>5.2900000000000003E-2</v>
      </c>
      <c r="D9" s="43">
        <v>5.9200000000000003E-2</v>
      </c>
      <c r="E9" s="44">
        <v>7.9299999999999995E-2</v>
      </c>
      <c r="F9" s="42">
        <v>2.5000000000000001E-3</v>
      </c>
      <c r="G9" s="43">
        <v>5.1000000000000004E-3</v>
      </c>
      <c r="H9" s="44">
        <v>5.5999999999999999E-3</v>
      </c>
      <c r="I9" s="42">
        <v>0.01</v>
      </c>
      <c r="J9" s="43">
        <v>1.4800000000000001E-2</v>
      </c>
      <c r="K9" s="44">
        <v>1.9699999999999999E-2</v>
      </c>
    </row>
    <row r="10" spans="2:11" ht="15.75" thickBot="1" x14ac:dyDescent="0.3">
      <c r="B10" s="32" t="s">
        <v>38</v>
      </c>
      <c r="C10" s="34">
        <v>0.04</v>
      </c>
      <c r="D10" s="36">
        <v>5.5199999999999999E-2</v>
      </c>
      <c r="E10" s="33">
        <v>7.85E-2</v>
      </c>
      <c r="F10" s="37">
        <v>0.81</v>
      </c>
      <c r="G10" s="38">
        <v>1.2200000000000001E-2</v>
      </c>
      <c r="H10" s="33">
        <v>1.9900000000000001E-2</v>
      </c>
      <c r="I10" s="34">
        <v>1.46E-2</v>
      </c>
      <c r="J10" s="38">
        <v>2.3199999999999998E-2</v>
      </c>
      <c r="K10" s="33">
        <v>3.1600000000000003E-2</v>
      </c>
    </row>
    <row r="11" spans="2:11" ht="15.75" thickBot="1" x14ac:dyDescent="0.3"/>
    <row r="12" spans="2:11" ht="15.75" thickBot="1" x14ac:dyDescent="0.3">
      <c r="B12" s="110" t="s">
        <v>32</v>
      </c>
      <c r="C12" s="111"/>
      <c r="D12" s="103" t="s">
        <v>40</v>
      </c>
      <c r="E12" s="104"/>
      <c r="F12" s="104"/>
      <c r="G12" s="103" t="s">
        <v>21</v>
      </c>
      <c r="H12" s="104"/>
      <c r="I12" s="105"/>
    </row>
    <row r="13" spans="2:11" ht="15.75" thickBot="1" x14ac:dyDescent="0.3">
      <c r="B13" s="112"/>
      <c r="C13" s="113"/>
      <c r="D13" s="48" t="s">
        <v>33</v>
      </c>
      <c r="E13" s="49" t="s">
        <v>34</v>
      </c>
      <c r="F13" s="50" t="s">
        <v>35</v>
      </c>
      <c r="G13" s="48" t="s">
        <v>33</v>
      </c>
      <c r="H13" s="49" t="s">
        <v>34</v>
      </c>
      <c r="I13" s="51" t="s">
        <v>35</v>
      </c>
    </row>
    <row r="14" spans="2:11" ht="15.75" thickBot="1" x14ac:dyDescent="0.3">
      <c r="B14" s="108" t="s">
        <v>36</v>
      </c>
      <c r="C14" s="109"/>
      <c r="D14" s="34">
        <v>5.8999999999999999E-3</v>
      </c>
      <c r="E14" s="38">
        <v>1.23E-2</v>
      </c>
      <c r="F14" s="47">
        <v>1.3899999999999999E-2</v>
      </c>
      <c r="G14" s="34">
        <v>6.1600000000000002E-2</v>
      </c>
      <c r="H14" s="38">
        <v>7.3999999999999996E-2</v>
      </c>
      <c r="I14" s="33">
        <v>8.9599999999999999E-2</v>
      </c>
    </row>
    <row r="15" spans="2:11" ht="15.75" thickBot="1" x14ac:dyDescent="0.3">
      <c r="B15" s="108" t="s">
        <v>37</v>
      </c>
      <c r="C15" s="109"/>
      <c r="D15" s="34">
        <v>1.0200000000000001E-2</v>
      </c>
      <c r="E15" s="38">
        <v>1.11E-2</v>
      </c>
      <c r="F15" s="47">
        <v>1.21E-2</v>
      </c>
      <c r="G15" s="34">
        <v>6.6400000000000001E-2</v>
      </c>
      <c r="H15" s="38">
        <v>7.2999999999999995E-2</v>
      </c>
      <c r="I15" s="33">
        <v>8.6900000000000005E-2</v>
      </c>
    </row>
    <row r="16" spans="2:11" ht="15.75" thickBot="1" x14ac:dyDescent="0.3">
      <c r="B16" s="106" t="s">
        <v>43</v>
      </c>
      <c r="C16" s="107"/>
      <c r="D16" s="42">
        <v>9.4000000000000004E-3</v>
      </c>
      <c r="E16" s="43">
        <v>9.9000000000000008E-3</v>
      </c>
      <c r="F16" s="52">
        <v>1.17E-2</v>
      </c>
      <c r="G16" s="42">
        <v>6.7400000000000002E-2</v>
      </c>
      <c r="H16" s="43">
        <v>8.0399999999999999E-2</v>
      </c>
      <c r="I16" s="44">
        <v>9.4E-2</v>
      </c>
    </row>
    <row r="17" spans="2:9" ht="15.75" thickBot="1" x14ac:dyDescent="0.3">
      <c r="B17" s="106" t="s">
        <v>44</v>
      </c>
      <c r="C17" s="107"/>
      <c r="D17" s="42">
        <v>1.01E-2</v>
      </c>
      <c r="E17" s="43">
        <v>1.0699999999999999E-2</v>
      </c>
      <c r="F17" s="52">
        <v>1.11E-2</v>
      </c>
      <c r="G17" s="42">
        <v>0.08</v>
      </c>
      <c r="H17" s="43">
        <v>8.3099999999999993E-2</v>
      </c>
      <c r="I17" s="44">
        <v>9.5100000000000004E-2</v>
      </c>
    </row>
    <row r="18" spans="2:9" ht="15.75" thickBot="1" x14ac:dyDescent="0.3">
      <c r="B18" s="108" t="s">
        <v>38</v>
      </c>
      <c r="C18" s="109"/>
      <c r="D18" s="34">
        <v>9.4000000000000004E-3</v>
      </c>
      <c r="E18" s="38">
        <v>1.0200000000000001E-2</v>
      </c>
      <c r="F18" s="47">
        <v>1.3299999999999999E-2</v>
      </c>
      <c r="G18" s="34">
        <v>7.1400000000000005E-2</v>
      </c>
      <c r="H18" s="38">
        <v>8.4000000000000005E-2</v>
      </c>
      <c r="I18" s="33">
        <v>0.1043</v>
      </c>
    </row>
    <row r="20" spans="2:9" ht="15.75" thickBot="1" x14ac:dyDescent="0.3"/>
    <row r="21" spans="2:9" ht="14.45" customHeight="1" x14ac:dyDescent="0.25">
      <c r="B21" s="92" t="s">
        <v>41</v>
      </c>
      <c r="C21" s="93"/>
      <c r="D21" s="93"/>
      <c r="E21" s="93"/>
      <c r="F21" s="93"/>
      <c r="G21" s="93"/>
      <c r="H21" s="93"/>
      <c r="I21" s="94"/>
    </row>
    <row r="22" spans="2:9" x14ac:dyDescent="0.25">
      <c r="B22" s="95"/>
      <c r="C22" s="96"/>
      <c r="D22" s="96"/>
      <c r="E22" s="96"/>
      <c r="F22" s="96"/>
      <c r="G22" s="96"/>
      <c r="H22" s="96"/>
      <c r="I22" s="97"/>
    </row>
    <row r="23" spans="2:9" ht="15.75" thickBot="1" x14ac:dyDescent="0.3">
      <c r="B23" s="98"/>
      <c r="C23" s="99"/>
      <c r="D23" s="99"/>
      <c r="E23" s="99"/>
      <c r="F23" s="99"/>
      <c r="G23" s="99"/>
      <c r="H23" s="99"/>
      <c r="I23" s="100"/>
    </row>
  </sheetData>
  <mergeCells count="13">
    <mergeCell ref="B21:I23"/>
    <mergeCell ref="B4:B5"/>
    <mergeCell ref="F4:H4"/>
    <mergeCell ref="I4:K4"/>
    <mergeCell ref="C4:E4"/>
    <mergeCell ref="D12:F12"/>
    <mergeCell ref="G12:I12"/>
    <mergeCell ref="B17:C17"/>
    <mergeCell ref="B18:C18"/>
    <mergeCell ref="B12:C13"/>
    <mergeCell ref="B14:C14"/>
    <mergeCell ref="B15:C15"/>
    <mergeCell ref="B16:C16"/>
  </mergeCells>
  <pageMargins left="0.511811024" right="0.511811024" top="0.78740157499999996" bottom="0.78740157499999996" header="0.31496062000000002" footer="0.31496062000000002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BDI - SERVICOS TERCERIZADO</vt:lpstr>
      <vt:lpstr>BDI - EDI</vt:lpstr>
      <vt:lpstr>Fórmula</vt:lpstr>
      <vt:lpstr>Parâmetro</vt:lpstr>
      <vt:lpstr>'BDI - EDI'!Area_de_impressao</vt:lpstr>
      <vt:lpstr>'BDI - SERVICOS TERCERIZADO'!Area_de_impressao</vt:lpstr>
      <vt:lpstr>Fórmula!Area_de_impressao</vt:lpstr>
      <vt:lpstr>Parâmetro!Area_de_impressao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Cleber Santana</dc:creator>
  <cp:lastModifiedBy>USER</cp:lastModifiedBy>
  <cp:lastPrinted>2026-05-06T18:49:56Z</cp:lastPrinted>
  <dcterms:created xsi:type="dcterms:W3CDTF">2018-02-21T12:37:14Z</dcterms:created>
  <dcterms:modified xsi:type="dcterms:W3CDTF">2026-05-06T18:50:02Z</dcterms:modified>
</cp:coreProperties>
</file>